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199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Lucia Capecchi</author>
  </authors>
  <commentList>
    <comment ref="C6" authorId="0">
      <text>
        <r>
          <rPr>
            <b/>
            <sz val="8"/>
            <rFont val="Tahoma"/>
            <family val="0"/>
          </rPr>
          <t>Lucia Capecchi:</t>
        </r>
        <r>
          <rPr>
            <sz val="8"/>
            <rFont val="Tahoma"/>
            <family val="0"/>
          </rPr>
          <t xml:space="preserve">
agricoltura+industria
</t>
        </r>
      </text>
    </comment>
    <comment ref="E6" authorId="0">
      <text>
        <r>
          <rPr>
            <b/>
            <sz val="8"/>
            <rFont val="Tahoma"/>
            <family val="0"/>
          </rPr>
          <t>Lucia Capecchi:</t>
        </r>
        <r>
          <rPr>
            <sz val="8"/>
            <rFont val="Tahoma"/>
            <family val="0"/>
          </rPr>
          <t xml:space="preserve">
commercio-alberghi e ristoranti
</t>
        </r>
      </text>
    </comment>
    <comment ref="G6" authorId="0">
      <text>
        <r>
          <rPr>
            <b/>
            <sz val="8"/>
            <rFont val="Tahoma"/>
            <family val="0"/>
          </rPr>
          <t>Lucia Capecchi:</t>
        </r>
        <r>
          <rPr>
            <sz val="8"/>
            <rFont val="Tahoma"/>
            <family val="0"/>
          </rPr>
          <t xml:space="preserve">
altre attività + alberghi e ristoranti
</t>
        </r>
      </text>
    </comment>
  </commentList>
</comments>
</file>

<file path=xl/sharedStrings.xml><?xml version="1.0" encoding="utf-8"?>
<sst xmlns="http://schemas.openxmlformats.org/spreadsheetml/2006/main" count="53" uniqueCount="40">
  <si>
    <t>COMUNI</t>
  </si>
  <si>
    <t>IMPRESE</t>
  </si>
  <si>
    <t xml:space="preserve"> ISTITUZIONI</t>
  </si>
  <si>
    <t>TOTALE</t>
  </si>
  <si>
    <t>INDUSTRIA</t>
  </si>
  <si>
    <t>COMMERCIO</t>
  </si>
  <si>
    <t>ALTRI SERVIZI</t>
  </si>
  <si>
    <t>U.L.</t>
  </si>
  <si>
    <t>addetti</t>
  </si>
  <si>
    <t>AREA PISTOIESE</t>
  </si>
  <si>
    <t>QUADRANTE METROPOLITANO</t>
  </si>
  <si>
    <t>Agliana</t>
  </si>
  <si>
    <t>Montale</t>
  </si>
  <si>
    <t>Pistoia</t>
  </si>
  <si>
    <t>Quarrata</t>
  </si>
  <si>
    <t>Serravalle Pistoiese</t>
  </si>
  <si>
    <t>QUADRANTE MONTANO</t>
  </si>
  <si>
    <t>Abetone</t>
  </si>
  <si>
    <t>Cutigliano</t>
  </si>
  <si>
    <t>Marliana</t>
  </si>
  <si>
    <t>Piteglio</t>
  </si>
  <si>
    <t>Sambuca Pistoiese</t>
  </si>
  <si>
    <t>San Marcello P.se</t>
  </si>
  <si>
    <t>TOTALE AREA P.SE</t>
  </si>
  <si>
    <t>VAL DI NIEVOLE</t>
  </si>
  <si>
    <t>Buggiano</t>
  </si>
  <si>
    <t>Chiesina Uzzanese</t>
  </si>
  <si>
    <t>Lamporecchio</t>
  </si>
  <si>
    <t>Larciano</t>
  </si>
  <si>
    <t>Massa e Cozzile</t>
  </si>
  <si>
    <t>Monsummano Terme</t>
  </si>
  <si>
    <t>Montecatini-Terme</t>
  </si>
  <si>
    <t>Pescia</t>
  </si>
  <si>
    <t>Pieve a Nievole</t>
  </si>
  <si>
    <t>Ponte Buggianese</t>
  </si>
  <si>
    <t>Uzzano</t>
  </si>
  <si>
    <t>TOTALE VAL DI NIEVOLE</t>
  </si>
  <si>
    <t>PROVINCIA</t>
  </si>
  <si>
    <t>Fonte: I.S.T.A.T. Elaborazioni: Servizio Programmazione, Statistica e Attività Produttive Extragricole.</t>
  </si>
  <si>
    <r>
      <t xml:space="preserve">PROVINCIA DI PISTOIA. Unità locali e addetti per settore di attività economica e comune al Censimento 1991. </t>
    </r>
    <r>
      <rPr>
        <b/>
        <i/>
        <sz val="10"/>
        <rFont val="Arial"/>
        <family val="2"/>
      </rPr>
      <t xml:space="preserve">Valori assoluti.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</si>
</sst>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7" xfId="0" applyFont="1" applyBorder="1" applyAlignment="1">
      <alignment wrapText="1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3" fillId="0" borderId="4" xfId="0" applyNumberFormat="1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C10" sqref="C10"/>
    </sheetView>
  </sheetViews>
  <sheetFormatPr defaultColWidth="9.140625" defaultRowHeight="12"/>
  <cols>
    <col min="2" max="2" width="13.7109375" style="0" customWidth="1"/>
  </cols>
  <sheetData>
    <row r="1" s="2" customFormat="1" ht="12.75">
      <c r="A1" s="1" t="s">
        <v>39</v>
      </c>
    </row>
    <row r="2" s="2" customFormat="1" ht="12.75">
      <c r="A2" s="1"/>
    </row>
    <row r="3" s="2" customFormat="1" ht="12.75">
      <c r="A3" s="3"/>
    </row>
    <row r="4" s="4" customFormat="1" ht="12"/>
    <row r="5" spans="1:14" s="4" customFormat="1" ht="12.75" customHeight="1">
      <c r="A5" s="5" t="s">
        <v>0</v>
      </c>
      <c r="B5" s="6"/>
      <c r="C5" s="7" t="s">
        <v>1</v>
      </c>
      <c r="D5" s="8"/>
      <c r="E5" s="8"/>
      <c r="F5" s="8"/>
      <c r="G5" s="8"/>
      <c r="H5" s="8"/>
      <c r="I5" s="8"/>
      <c r="J5" s="9"/>
      <c r="K5" s="10" t="s">
        <v>2</v>
      </c>
      <c r="L5" s="10"/>
      <c r="M5" s="10" t="s">
        <v>3</v>
      </c>
      <c r="N5" s="10"/>
    </row>
    <row r="6" spans="1:14" s="4" customFormat="1" ht="12.75">
      <c r="A6" s="11"/>
      <c r="B6" s="12"/>
      <c r="C6" s="10" t="s">
        <v>4</v>
      </c>
      <c r="D6" s="10"/>
      <c r="E6" s="10" t="s">
        <v>5</v>
      </c>
      <c r="F6" s="10"/>
      <c r="G6" s="10" t="s">
        <v>6</v>
      </c>
      <c r="H6" s="10"/>
      <c r="I6" s="13" t="s">
        <v>3</v>
      </c>
      <c r="J6" s="14"/>
      <c r="K6" s="10"/>
      <c r="L6" s="10"/>
      <c r="M6" s="10"/>
      <c r="N6" s="10"/>
    </row>
    <row r="7" spans="1:14" s="4" customFormat="1" ht="12.75">
      <c r="A7" s="11"/>
      <c r="B7" s="12"/>
      <c r="C7" s="15" t="s">
        <v>7</v>
      </c>
      <c r="D7" s="15" t="s">
        <v>8</v>
      </c>
      <c r="E7" s="15" t="s">
        <v>7</v>
      </c>
      <c r="F7" s="15" t="s">
        <v>8</v>
      </c>
      <c r="G7" s="15" t="s">
        <v>7</v>
      </c>
      <c r="H7" s="15" t="s">
        <v>8</v>
      </c>
      <c r="I7" s="15" t="s">
        <v>7</v>
      </c>
      <c r="J7" s="15" t="s">
        <v>8</v>
      </c>
      <c r="K7" s="15" t="s">
        <v>7</v>
      </c>
      <c r="L7" s="15" t="s">
        <v>8</v>
      </c>
      <c r="M7" s="15" t="s">
        <v>7</v>
      </c>
      <c r="N7" s="15" t="s">
        <v>8</v>
      </c>
    </row>
    <row r="8" spans="1:14" s="19" customFormat="1" ht="15" customHeight="1">
      <c r="A8" s="16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s="23" customFormat="1" ht="12">
      <c r="A9" s="20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12.75" customHeight="1">
      <c r="A10" s="24" t="s">
        <v>11</v>
      </c>
      <c r="B10" s="25"/>
      <c r="C10" s="26">
        <v>906</v>
      </c>
      <c r="D10" s="27">
        <v>3230</v>
      </c>
      <c r="E10" s="27">
        <v>298</v>
      </c>
      <c r="F10" s="27">
        <v>671</v>
      </c>
      <c r="G10" s="27">
        <v>257</v>
      </c>
      <c r="H10" s="27">
        <v>621</v>
      </c>
      <c r="I10" s="27">
        <f aca="true" t="shared" si="0" ref="I10:J14">SUM(C10,E10,G10)</f>
        <v>1461</v>
      </c>
      <c r="J10" s="27">
        <f t="shared" si="0"/>
        <v>4522</v>
      </c>
      <c r="K10" s="26">
        <v>44</v>
      </c>
      <c r="L10" s="28">
        <v>436</v>
      </c>
      <c r="M10" s="26">
        <f aca="true" t="shared" si="1" ref="M10:N14">SUM(I10,K10)</f>
        <v>1505</v>
      </c>
      <c r="N10" s="28">
        <f t="shared" si="1"/>
        <v>4958</v>
      </c>
    </row>
    <row r="11" spans="1:14" ht="12.75" customHeight="1">
      <c r="A11" s="24" t="s">
        <v>12</v>
      </c>
      <c r="B11" s="25"/>
      <c r="C11" s="29">
        <v>653</v>
      </c>
      <c r="D11" s="30">
        <v>2284</v>
      </c>
      <c r="E11" s="30">
        <v>236</v>
      </c>
      <c r="F11" s="30">
        <v>520</v>
      </c>
      <c r="G11" s="30">
        <v>185</v>
      </c>
      <c r="H11" s="30">
        <v>437</v>
      </c>
      <c r="I11" s="30">
        <f t="shared" si="0"/>
        <v>1074</v>
      </c>
      <c r="J11" s="31">
        <f t="shared" si="0"/>
        <v>3241</v>
      </c>
      <c r="K11" s="29">
        <v>49</v>
      </c>
      <c r="L11" s="31">
        <v>239</v>
      </c>
      <c r="M11" s="29">
        <f t="shared" si="1"/>
        <v>1123</v>
      </c>
      <c r="N11" s="31">
        <f t="shared" si="1"/>
        <v>3480</v>
      </c>
    </row>
    <row r="12" spans="1:14" ht="12.75" customHeight="1">
      <c r="A12" s="24" t="s">
        <v>13</v>
      </c>
      <c r="B12" s="25"/>
      <c r="C12" s="29">
        <v>2253</v>
      </c>
      <c r="D12" s="30">
        <v>10770</v>
      </c>
      <c r="E12" s="30">
        <v>2541</v>
      </c>
      <c r="F12" s="30">
        <v>6497</v>
      </c>
      <c r="G12" s="30">
        <v>2761</v>
      </c>
      <c r="H12" s="30">
        <v>8562</v>
      </c>
      <c r="I12" s="30">
        <f t="shared" si="0"/>
        <v>7555</v>
      </c>
      <c r="J12" s="31">
        <f t="shared" si="0"/>
        <v>25829</v>
      </c>
      <c r="K12" s="29">
        <v>501</v>
      </c>
      <c r="L12" s="31">
        <v>6946</v>
      </c>
      <c r="M12" s="29">
        <f t="shared" si="1"/>
        <v>8056</v>
      </c>
      <c r="N12" s="31">
        <f t="shared" si="1"/>
        <v>32775</v>
      </c>
    </row>
    <row r="13" spans="1:14" ht="12.75" customHeight="1">
      <c r="A13" s="24" t="s">
        <v>14</v>
      </c>
      <c r="B13" s="25"/>
      <c r="C13" s="29">
        <v>1582</v>
      </c>
      <c r="D13" s="30">
        <v>5812</v>
      </c>
      <c r="E13" s="30">
        <v>700</v>
      </c>
      <c r="F13" s="30">
        <v>1517</v>
      </c>
      <c r="G13" s="30">
        <v>493</v>
      </c>
      <c r="H13" s="30">
        <v>1180</v>
      </c>
      <c r="I13" s="30">
        <f t="shared" si="0"/>
        <v>2775</v>
      </c>
      <c r="J13" s="31">
        <f t="shared" si="0"/>
        <v>8509</v>
      </c>
      <c r="K13" s="29">
        <v>83</v>
      </c>
      <c r="L13" s="31">
        <v>468</v>
      </c>
      <c r="M13" s="29">
        <f t="shared" si="1"/>
        <v>2858</v>
      </c>
      <c r="N13" s="31">
        <f t="shared" si="1"/>
        <v>8977</v>
      </c>
    </row>
    <row r="14" spans="1:14" ht="12.75" customHeight="1">
      <c r="A14" s="24" t="s">
        <v>15</v>
      </c>
      <c r="B14" s="25"/>
      <c r="C14" s="32">
        <v>358</v>
      </c>
      <c r="D14" s="33">
        <v>2028</v>
      </c>
      <c r="E14" s="33">
        <v>212</v>
      </c>
      <c r="F14" s="33">
        <v>588</v>
      </c>
      <c r="G14" s="33">
        <v>150</v>
      </c>
      <c r="H14" s="33">
        <v>364</v>
      </c>
      <c r="I14" s="33">
        <f t="shared" si="0"/>
        <v>720</v>
      </c>
      <c r="J14" s="34">
        <f t="shared" si="0"/>
        <v>2980</v>
      </c>
      <c r="K14" s="32">
        <v>33</v>
      </c>
      <c r="L14" s="34">
        <v>184</v>
      </c>
      <c r="M14" s="32">
        <f t="shared" si="1"/>
        <v>753</v>
      </c>
      <c r="N14" s="34">
        <f t="shared" si="1"/>
        <v>3164</v>
      </c>
    </row>
    <row r="15" spans="1:14" s="42" customFormat="1" ht="12.75" customHeight="1">
      <c r="A15" s="35" t="s">
        <v>3</v>
      </c>
      <c r="B15" s="36"/>
      <c r="C15" s="37">
        <f aca="true" t="shared" si="2" ref="C15:N15">SUM(C10:C14)</f>
        <v>5752</v>
      </c>
      <c r="D15" s="38">
        <f t="shared" si="2"/>
        <v>24124</v>
      </c>
      <c r="E15" s="38">
        <f t="shared" si="2"/>
        <v>3987</v>
      </c>
      <c r="F15" s="38">
        <f t="shared" si="2"/>
        <v>9793</v>
      </c>
      <c r="G15" s="38">
        <f t="shared" si="2"/>
        <v>3846</v>
      </c>
      <c r="H15" s="38">
        <f t="shared" si="2"/>
        <v>11164</v>
      </c>
      <c r="I15" s="38">
        <f t="shared" si="2"/>
        <v>13585</v>
      </c>
      <c r="J15" s="39">
        <f t="shared" si="2"/>
        <v>45081</v>
      </c>
      <c r="K15" s="40">
        <f t="shared" si="2"/>
        <v>710</v>
      </c>
      <c r="L15" s="41">
        <f t="shared" si="2"/>
        <v>8273</v>
      </c>
      <c r="M15" s="40">
        <f t="shared" si="2"/>
        <v>14295</v>
      </c>
      <c r="N15" s="41">
        <f t="shared" si="2"/>
        <v>53354</v>
      </c>
    </row>
    <row r="16" spans="1:14" s="23" customFormat="1" ht="12.75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2.75" customHeight="1">
      <c r="A17" s="24" t="s">
        <v>17</v>
      </c>
      <c r="B17" s="25"/>
      <c r="C17" s="26">
        <v>27</v>
      </c>
      <c r="D17" s="27">
        <v>68</v>
      </c>
      <c r="E17" s="27">
        <v>44</v>
      </c>
      <c r="F17" s="27">
        <v>70</v>
      </c>
      <c r="G17" s="27">
        <v>103</v>
      </c>
      <c r="H17" s="27">
        <v>216</v>
      </c>
      <c r="I17" s="27">
        <f aca="true" t="shared" si="3" ref="I17:J22">SUM(C17,E17,G17)</f>
        <v>174</v>
      </c>
      <c r="J17" s="28">
        <f t="shared" si="3"/>
        <v>354</v>
      </c>
      <c r="K17" s="26">
        <v>18</v>
      </c>
      <c r="L17" s="28">
        <v>66</v>
      </c>
      <c r="M17" s="26">
        <f aca="true" t="shared" si="4" ref="M17:N22">SUM(I17,K17)</f>
        <v>192</v>
      </c>
      <c r="N17" s="28">
        <f t="shared" si="4"/>
        <v>420</v>
      </c>
    </row>
    <row r="18" spans="1:14" ht="12.75" customHeight="1">
      <c r="A18" s="24" t="s">
        <v>18</v>
      </c>
      <c r="B18" s="25"/>
      <c r="C18" s="29">
        <v>59</v>
      </c>
      <c r="D18" s="30">
        <v>154</v>
      </c>
      <c r="E18" s="30">
        <v>57</v>
      </c>
      <c r="F18" s="30">
        <v>105</v>
      </c>
      <c r="G18" s="30">
        <v>96</v>
      </c>
      <c r="H18" s="30">
        <v>165</v>
      </c>
      <c r="I18" s="30">
        <f t="shared" si="3"/>
        <v>212</v>
      </c>
      <c r="J18" s="31">
        <f t="shared" si="3"/>
        <v>424</v>
      </c>
      <c r="K18" s="29">
        <v>49</v>
      </c>
      <c r="L18" s="31">
        <v>79</v>
      </c>
      <c r="M18" s="29">
        <f t="shared" si="4"/>
        <v>261</v>
      </c>
      <c r="N18" s="31">
        <f t="shared" si="4"/>
        <v>503</v>
      </c>
    </row>
    <row r="19" spans="1:14" ht="12.75" customHeight="1">
      <c r="A19" s="24" t="s">
        <v>19</v>
      </c>
      <c r="B19" s="25"/>
      <c r="C19" s="29">
        <v>74</v>
      </c>
      <c r="D19" s="30">
        <v>175</v>
      </c>
      <c r="E19" s="30">
        <v>46</v>
      </c>
      <c r="F19" s="30">
        <v>95</v>
      </c>
      <c r="G19" s="30">
        <v>71</v>
      </c>
      <c r="H19" s="30">
        <v>97</v>
      </c>
      <c r="I19" s="30">
        <f t="shared" si="3"/>
        <v>191</v>
      </c>
      <c r="J19" s="31">
        <f t="shared" si="3"/>
        <v>367</v>
      </c>
      <c r="K19" s="29">
        <v>27</v>
      </c>
      <c r="L19" s="31">
        <v>61</v>
      </c>
      <c r="M19" s="29">
        <f t="shared" si="4"/>
        <v>218</v>
      </c>
      <c r="N19" s="31">
        <f t="shared" si="4"/>
        <v>428</v>
      </c>
    </row>
    <row r="20" spans="1:14" ht="12.75" customHeight="1">
      <c r="A20" s="24" t="s">
        <v>20</v>
      </c>
      <c r="B20" s="25"/>
      <c r="C20" s="29">
        <v>75</v>
      </c>
      <c r="D20" s="30">
        <v>203</v>
      </c>
      <c r="E20" s="30">
        <v>40</v>
      </c>
      <c r="F20" s="30">
        <v>72</v>
      </c>
      <c r="G20" s="30">
        <v>50</v>
      </c>
      <c r="H20" s="30">
        <v>61</v>
      </c>
      <c r="I20" s="30">
        <f t="shared" si="3"/>
        <v>165</v>
      </c>
      <c r="J20" s="31">
        <f t="shared" si="3"/>
        <v>336</v>
      </c>
      <c r="K20" s="29">
        <v>22</v>
      </c>
      <c r="L20" s="31">
        <v>51</v>
      </c>
      <c r="M20" s="29">
        <f t="shared" si="4"/>
        <v>187</v>
      </c>
      <c r="N20" s="31">
        <f t="shared" si="4"/>
        <v>387</v>
      </c>
    </row>
    <row r="21" spans="1:14" ht="12.75" customHeight="1">
      <c r="A21" s="24" t="s">
        <v>21</v>
      </c>
      <c r="B21" s="25"/>
      <c r="C21" s="29">
        <v>33</v>
      </c>
      <c r="D21" s="30">
        <v>104</v>
      </c>
      <c r="E21" s="30">
        <v>31</v>
      </c>
      <c r="F21" s="30">
        <v>48</v>
      </c>
      <c r="G21" s="30">
        <v>44</v>
      </c>
      <c r="H21" s="30">
        <v>60</v>
      </c>
      <c r="I21" s="30">
        <f t="shared" si="3"/>
        <v>108</v>
      </c>
      <c r="J21" s="31">
        <f t="shared" si="3"/>
        <v>212</v>
      </c>
      <c r="K21" s="29">
        <v>34</v>
      </c>
      <c r="L21" s="31">
        <v>54</v>
      </c>
      <c r="M21" s="29">
        <f t="shared" si="4"/>
        <v>142</v>
      </c>
      <c r="N21" s="31">
        <f t="shared" si="4"/>
        <v>266</v>
      </c>
    </row>
    <row r="22" spans="1:14" ht="12" customHeight="1">
      <c r="A22" s="24" t="s">
        <v>22</v>
      </c>
      <c r="B22" s="25"/>
      <c r="C22" s="32">
        <v>194</v>
      </c>
      <c r="D22" s="33">
        <v>1477</v>
      </c>
      <c r="E22" s="33">
        <v>183</v>
      </c>
      <c r="F22" s="33">
        <v>324</v>
      </c>
      <c r="G22" s="33">
        <v>237</v>
      </c>
      <c r="H22" s="33">
        <v>520</v>
      </c>
      <c r="I22" s="33">
        <f t="shared" si="3"/>
        <v>614</v>
      </c>
      <c r="J22" s="34">
        <f t="shared" si="3"/>
        <v>2321</v>
      </c>
      <c r="K22" s="32">
        <v>74</v>
      </c>
      <c r="L22" s="34">
        <v>557</v>
      </c>
      <c r="M22" s="32">
        <f t="shared" si="4"/>
        <v>688</v>
      </c>
      <c r="N22" s="34">
        <f t="shared" si="4"/>
        <v>2878</v>
      </c>
    </row>
    <row r="23" spans="1:14" s="42" customFormat="1" ht="12.75" customHeight="1">
      <c r="A23" s="35" t="s">
        <v>3</v>
      </c>
      <c r="B23" s="36"/>
      <c r="C23" s="40">
        <f aca="true" t="shared" si="5" ref="C23:N23">SUM(C17:C22)</f>
        <v>462</v>
      </c>
      <c r="D23" s="46">
        <f t="shared" si="5"/>
        <v>2181</v>
      </c>
      <c r="E23" s="46">
        <f t="shared" si="5"/>
        <v>401</v>
      </c>
      <c r="F23" s="46">
        <f t="shared" si="5"/>
        <v>714</v>
      </c>
      <c r="G23" s="46">
        <f t="shared" si="5"/>
        <v>601</v>
      </c>
      <c r="H23" s="46">
        <f t="shared" si="5"/>
        <v>1119</v>
      </c>
      <c r="I23" s="46">
        <f t="shared" si="5"/>
        <v>1464</v>
      </c>
      <c r="J23" s="46">
        <f t="shared" si="5"/>
        <v>4014</v>
      </c>
      <c r="K23" s="40">
        <f t="shared" si="5"/>
        <v>224</v>
      </c>
      <c r="L23" s="41">
        <f t="shared" si="5"/>
        <v>868</v>
      </c>
      <c r="M23" s="40">
        <f t="shared" si="5"/>
        <v>1688</v>
      </c>
      <c r="N23" s="41">
        <f t="shared" si="5"/>
        <v>4882</v>
      </c>
    </row>
    <row r="24" spans="1:14" s="52" customFormat="1" ht="12.75" customHeight="1">
      <c r="A24" s="47" t="s">
        <v>23</v>
      </c>
      <c r="B24" s="48"/>
      <c r="C24" s="49">
        <f aca="true" t="shared" si="6" ref="C24:N24">SUM(C15,C23)</f>
        <v>6214</v>
      </c>
      <c r="D24" s="50">
        <f t="shared" si="6"/>
        <v>26305</v>
      </c>
      <c r="E24" s="50">
        <f t="shared" si="6"/>
        <v>4388</v>
      </c>
      <c r="F24" s="50">
        <f t="shared" si="6"/>
        <v>10507</v>
      </c>
      <c r="G24" s="50">
        <f t="shared" si="6"/>
        <v>4447</v>
      </c>
      <c r="H24" s="50">
        <f t="shared" si="6"/>
        <v>12283</v>
      </c>
      <c r="I24" s="50">
        <f t="shared" si="6"/>
        <v>15049</v>
      </c>
      <c r="J24" s="51">
        <f t="shared" si="6"/>
        <v>49095</v>
      </c>
      <c r="K24" s="49">
        <f t="shared" si="6"/>
        <v>934</v>
      </c>
      <c r="L24" s="51">
        <f t="shared" si="6"/>
        <v>9141</v>
      </c>
      <c r="M24" s="49">
        <f t="shared" si="6"/>
        <v>15983</v>
      </c>
      <c r="N24" s="51">
        <f t="shared" si="6"/>
        <v>58236</v>
      </c>
    </row>
    <row r="25" spans="1:14" s="23" customFormat="1" ht="15" customHeight="1">
      <c r="A25" s="16" t="s">
        <v>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2.75" customHeight="1">
      <c r="A26" s="24" t="s">
        <v>25</v>
      </c>
      <c r="B26" s="25"/>
      <c r="C26" s="26">
        <v>245</v>
      </c>
      <c r="D26" s="27">
        <v>981</v>
      </c>
      <c r="E26" s="27">
        <v>228</v>
      </c>
      <c r="F26" s="27">
        <v>559</v>
      </c>
      <c r="G26" s="27">
        <v>177</v>
      </c>
      <c r="H26" s="27">
        <v>442</v>
      </c>
      <c r="I26" s="27">
        <f aca="true" t="shared" si="7" ref="I26:I36">SUM(C26,E26,G26)</f>
        <v>650</v>
      </c>
      <c r="J26" s="28">
        <f aca="true" t="shared" si="8" ref="J26:J36">SUM(D26,F26,H26)</f>
        <v>1982</v>
      </c>
      <c r="K26" s="26">
        <v>36</v>
      </c>
      <c r="L26" s="28">
        <v>217</v>
      </c>
      <c r="M26" s="26">
        <f aca="true" t="shared" si="9" ref="M26:M36">SUM(I26,K26)</f>
        <v>686</v>
      </c>
      <c r="N26" s="28">
        <f aca="true" t="shared" si="10" ref="N26:N36">SUM(J26,L26)</f>
        <v>2199</v>
      </c>
    </row>
    <row r="27" spans="1:14" ht="12.75" customHeight="1">
      <c r="A27" s="24" t="s">
        <v>26</v>
      </c>
      <c r="B27" s="25"/>
      <c r="C27" s="29">
        <v>98</v>
      </c>
      <c r="D27" s="30">
        <v>533</v>
      </c>
      <c r="E27" s="30">
        <v>109</v>
      </c>
      <c r="F27" s="30">
        <v>297</v>
      </c>
      <c r="G27" s="30">
        <v>112</v>
      </c>
      <c r="H27" s="30">
        <v>314</v>
      </c>
      <c r="I27" s="30">
        <f t="shared" si="7"/>
        <v>319</v>
      </c>
      <c r="J27" s="31">
        <f t="shared" si="8"/>
        <v>1144</v>
      </c>
      <c r="K27" s="29">
        <v>14</v>
      </c>
      <c r="L27" s="31">
        <v>109</v>
      </c>
      <c r="M27" s="29">
        <f t="shared" si="9"/>
        <v>333</v>
      </c>
      <c r="N27" s="31">
        <f t="shared" si="10"/>
        <v>1253</v>
      </c>
    </row>
    <row r="28" spans="1:14" ht="12.75" customHeight="1">
      <c r="A28" s="24" t="s">
        <v>27</v>
      </c>
      <c r="B28" s="25"/>
      <c r="C28" s="29">
        <v>243</v>
      </c>
      <c r="D28" s="30">
        <v>1128</v>
      </c>
      <c r="E28" s="30">
        <v>183</v>
      </c>
      <c r="F28" s="30">
        <v>421</v>
      </c>
      <c r="G28" s="30">
        <v>128</v>
      </c>
      <c r="H28" s="30">
        <v>262</v>
      </c>
      <c r="I28" s="30">
        <f t="shared" si="7"/>
        <v>554</v>
      </c>
      <c r="J28" s="31">
        <f t="shared" si="8"/>
        <v>1811</v>
      </c>
      <c r="K28" s="29">
        <v>35</v>
      </c>
      <c r="L28" s="31">
        <v>179</v>
      </c>
      <c r="M28" s="29">
        <f t="shared" si="9"/>
        <v>589</v>
      </c>
      <c r="N28" s="31">
        <f t="shared" si="10"/>
        <v>1990</v>
      </c>
    </row>
    <row r="29" spans="1:14" ht="12.75" customHeight="1">
      <c r="A29" s="24" t="s">
        <v>28</v>
      </c>
      <c r="B29" s="25"/>
      <c r="C29" s="29">
        <v>363</v>
      </c>
      <c r="D29" s="30">
        <v>1597</v>
      </c>
      <c r="E29" s="30">
        <v>139</v>
      </c>
      <c r="F29" s="30">
        <v>323</v>
      </c>
      <c r="G29" s="30">
        <v>116</v>
      </c>
      <c r="H29" s="30">
        <v>213</v>
      </c>
      <c r="I29" s="30">
        <f t="shared" si="7"/>
        <v>618</v>
      </c>
      <c r="J29" s="31">
        <f t="shared" si="8"/>
        <v>2133</v>
      </c>
      <c r="K29" s="29">
        <v>33</v>
      </c>
      <c r="L29" s="31">
        <v>130</v>
      </c>
      <c r="M29" s="29">
        <f t="shared" si="9"/>
        <v>651</v>
      </c>
      <c r="N29" s="31">
        <f t="shared" si="10"/>
        <v>2263</v>
      </c>
    </row>
    <row r="30" spans="1:14" ht="12.75" customHeight="1">
      <c r="A30" s="24" t="s">
        <v>29</v>
      </c>
      <c r="B30" s="25"/>
      <c r="C30" s="29">
        <v>207</v>
      </c>
      <c r="D30" s="30">
        <v>1121</v>
      </c>
      <c r="E30" s="30">
        <v>193</v>
      </c>
      <c r="F30" s="30">
        <v>916</v>
      </c>
      <c r="G30" s="30">
        <v>169</v>
      </c>
      <c r="H30" s="30">
        <v>494</v>
      </c>
      <c r="I30" s="30">
        <f t="shared" si="7"/>
        <v>569</v>
      </c>
      <c r="J30" s="31">
        <f t="shared" si="8"/>
        <v>2531</v>
      </c>
      <c r="K30" s="29">
        <v>44</v>
      </c>
      <c r="L30" s="31">
        <v>202</v>
      </c>
      <c r="M30" s="29">
        <f t="shared" si="9"/>
        <v>613</v>
      </c>
      <c r="N30" s="31">
        <f t="shared" si="10"/>
        <v>2733</v>
      </c>
    </row>
    <row r="31" spans="1:14" ht="12.75" customHeight="1">
      <c r="A31" s="24" t="s">
        <v>30</v>
      </c>
      <c r="B31" s="25"/>
      <c r="C31" s="29">
        <v>733</v>
      </c>
      <c r="D31" s="30">
        <v>3409</v>
      </c>
      <c r="E31" s="30">
        <v>471</v>
      </c>
      <c r="F31" s="30">
        <v>957</v>
      </c>
      <c r="G31" s="30">
        <v>407</v>
      </c>
      <c r="H31" s="30">
        <v>994</v>
      </c>
      <c r="I31" s="30">
        <f t="shared" si="7"/>
        <v>1611</v>
      </c>
      <c r="J31" s="31">
        <f t="shared" si="8"/>
        <v>5360</v>
      </c>
      <c r="K31" s="29">
        <v>66</v>
      </c>
      <c r="L31" s="31">
        <v>470</v>
      </c>
      <c r="M31" s="29">
        <f t="shared" si="9"/>
        <v>1677</v>
      </c>
      <c r="N31" s="31">
        <f t="shared" si="10"/>
        <v>5830</v>
      </c>
    </row>
    <row r="32" spans="1:14" ht="12.75" customHeight="1">
      <c r="A32" s="24" t="s">
        <v>31</v>
      </c>
      <c r="B32" s="25"/>
      <c r="C32" s="29">
        <v>369</v>
      </c>
      <c r="D32" s="30">
        <v>1351</v>
      </c>
      <c r="E32" s="30">
        <v>969</v>
      </c>
      <c r="F32" s="30">
        <v>2184</v>
      </c>
      <c r="G32" s="30">
        <v>1207</v>
      </c>
      <c r="H32" s="30">
        <v>4955</v>
      </c>
      <c r="I32" s="30">
        <f t="shared" si="7"/>
        <v>2545</v>
      </c>
      <c r="J32" s="31">
        <f t="shared" si="8"/>
        <v>8490</v>
      </c>
      <c r="K32" s="29">
        <v>86</v>
      </c>
      <c r="L32" s="31">
        <v>1075</v>
      </c>
      <c r="M32" s="29">
        <f t="shared" si="9"/>
        <v>2631</v>
      </c>
      <c r="N32" s="31">
        <f t="shared" si="10"/>
        <v>9565</v>
      </c>
    </row>
    <row r="33" spans="1:14" ht="12.75" customHeight="1">
      <c r="A33" s="24" t="s">
        <v>32</v>
      </c>
      <c r="B33" s="25"/>
      <c r="C33" s="29">
        <v>366</v>
      </c>
      <c r="D33" s="30">
        <v>1782</v>
      </c>
      <c r="E33" s="30">
        <v>800</v>
      </c>
      <c r="F33" s="30">
        <v>1940</v>
      </c>
      <c r="G33" s="30">
        <v>425</v>
      </c>
      <c r="H33" s="30">
        <v>1213</v>
      </c>
      <c r="I33" s="30">
        <f t="shared" si="7"/>
        <v>1591</v>
      </c>
      <c r="J33" s="31">
        <f t="shared" si="8"/>
        <v>4935</v>
      </c>
      <c r="K33" s="29">
        <v>122</v>
      </c>
      <c r="L33" s="31">
        <v>1805</v>
      </c>
      <c r="M33" s="29">
        <f t="shared" si="9"/>
        <v>1713</v>
      </c>
      <c r="N33" s="31">
        <f t="shared" si="10"/>
        <v>6740</v>
      </c>
    </row>
    <row r="34" spans="1:14" ht="12.75" customHeight="1">
      <c r="A34" s="24" t="s">
        <v>33</v>
      </c>
      <c r="B34" s="25"/>
      <c r="C34" s="29">
        <v>307</v>
      </c>
      <c r="D34" s="30">
        <v>1939</v>
      </c>
      <c r="E34" s="30">
        <v>206</v>
      </c>
      <c r="F34" s="30">
        <v>550</v>
      </c>
      <c r="G34" s="30">
        <v>164</v>
      </c>
      <c r="H34" s="30">
        <v>561</v>
      </c>
      <c r="I34" s="30">
        <f t="shared" si="7"/>
        <v>677</v>
      </c>
      <c r="J34" s="31">
        <f t="shared" si="8"/>
        <v>3050</v>
      </c>
      <c r="K34" s="29">
        <v>19</v>
      </c>
      <c r="L34" s="31">
        <v>187</v>
      </c>
      <c r="M34" s="29">
        <f t="shared" si="9"/>
        <v>696</v>
      </c>
      <c r="N34" s="31">
        <f t="shared" si="10"/>
        <v>3237</v>
      </c>
    </row>
    <row r="35" spans="1:14" ht="12.75" customHeight="1">
      <c r="A35" s="24" t="s">
        <v>34</v>
      </c>
      <c r="B35" s="25"/>
      <c r="C35" s="29">
        <v>232</v>
      </c>
      <c r="D35" s="30">
        <v>1008</v>
      </c>
      <c r="E35" s="30">
        <v>210</v>
      </c>
      <c r="F35" s="30">
        <v>424</v>
      </c>
      <c r="G35" s="30">
        <v>160</v>
      </c>
      <c r="H35" s="30">
        <v>365</v>
      </c>
      <c r="I35" s="30">
        <f t="shared" si="7"/>
        <v>602</v>
      </c>
      <c r="J35" s="31">
        <f t="shared" si="8"/>
        <v>1797</v>
      </c>
      <c r="K35" s="29">
        <v>36</v>
      </c>
      <c r="L35" s="31">
        <v>164</v>
      </c>
      <c r="M35" s="29">
        <f t="shared" si="9"/>
        <v>638</v>
      </c>
      <c r="N35" s="31">
        <f t="shared" si="10"/>
        <v>1961</v>
      </c>
    </row>
    <row r="36" spans="1:14" ht="12.75" customHeight="1">
      <c r="A36" s="24" t="s">
        <v>35</v>
      </c>
      <c r="B36" s="25"/>
      <c r="C36" s="32">
        <v>132</v>
      </c>
      <c r="D36" s="33">
        <v>813</v>
      </c>
      <c r="E36" s="33">
        <v>84</v>
      </c>
      <c r="F36" s="33">
        <v>167</v>
      </c>
      <c r="G36" s="33">
        <v>79</v>
      </c>
      <c r="H36" s="33">
        <v>163</v>
      </c>
      <c r="I36" s="33">
        <f t="shared" si="7"/>
        <v>295</v>
      </c>
      <c r="J36" s="34">
        <f t="shared" si="8"/>
        <v>1143</v>
      </c>
      <c r="K36" s="32">
        <v>14</v>
      </c>
      <c r="L36" s="34">
        <v>81</v>
      </c>
      <c r="M36" s="32">
        <f t="shared" si="9"/>
        <v>309</v>
      </c>
      <c r="N36" s="34">
        <f t="shared" si="10"/>
        <v>1224</v>
      </c>
    </row>
    <row r="37" spans="1:14" s="52" customFormat="1" ht="28.5" customHeight="1">
      <c r="A37" s="53" t="s">
        <v>36</v>
      </c>
      <c r="B37" s="54"/>
      <c r="C37" s="55">
        <f aca="true" t="shared" si="11" ref="C37:N37">SUM(C26:C36)</f>
        <v>3295</v>
      </c>
      <c r="D37" s="56">
        <f t="shared" si="11"/>
        <v>15662</v>
      </c>
      <c r="E37" s="56">
        <f t="shared" si="11"/>
        <v>3592</v>
      </c>
      <c r="F37" s="56">
        <f t="shared" si="11"/>
        <v>8738</v>
      </c>
      <c r="G37" s="56">
        <f t="shared" si="11"/>
        <v>3144</v>
      </c>
      <c r="H37" s="56">
        <f t="shared" si="11"/>
        <v>9976</v>
      </c>
      <c r="I37" s="56">
        <f t="shared" si="11"/>
        <v>10031</v>
      </c>
      <c r="J37" s="57">
        <f t="shared" si="11"/>
        <v>34376</v>
      </c>
      <c r="K37" s="55">
        <f t="shared" si="11"/>
        <v>505</v>
      </c>
      <c r="L37" s="57">
        <f t="shared" si="11"/>
        <v>4619</v>
      </c>
      <c r="M37" s="55">
        <f t="shared" si="11"/>
        <v>10536</v>
      </c>
      <c r="N37" s="57">
        <f t="shared" si="11"/>
        <v>38995</v>
      </c>
    </row>
    <row r="38" spans="1:14" ht="12.75" customHeight="1">
      <c r="A38" s="58" t="s">
        <v>37</v>
      </c>
      <c r="B38" s="59"/>
      <c r="C38" s="60">
        <f aca="true" t="shared" si="12" ref="C38:N38">SUM(C24,C37)</f>
        <v>9509</v>
      </c>
      <c r="D38" s="61">
        <f t="shared" si="12"/>
        <v>41967</v>
      </c>
      <c r="E38" s="61">
        <f t="shared" si="12"/>
        <v>7980</v>
      </c>
      <c r="F38" s="61">
        <f t="shared" si="12"/>
        <v>19245</v>
      </c>
      <c r="G38" s="61">
        <f t="shared" si="12"/>
        <v>7591</v>
      </c>
      <c r="H38" s="50">
        <f t="shared" si="12"/>
        <v>22259</v>
      </c>
      <c r="I38" s="50">
        <f t="shared" si="12"/>
        <v>25080</v>
      </c>
      <c r="J38" s="51">
        <f t="shared" si="12"/>
        <v>83471</v>
      </c>
      <c r="K38" s="60">
        <f t="shared" si="12"/>
        <v>1439</v>
      </c>
      <c r="L38" s="62">
        <f t="shared" si="12"/>
        <v>13760</v>
      </c>
      <c r="M38" s="60">
        <f t="shared" si="12"/>
        <v>26519</v>
      </c>
      <c r="N38" s="62">
        <f t="shared" si="12"/>
        <v>97231</v>
      </c>
    </row>
    <row r="39" spans="1:14" s="64" customFormat="1" ht="12.75" customHeight="1">
      <c r="A39" s="63"/>
      <c r="C39" s="65"/>
      <c r="D39" s="65"/>
      <c r="E39" s="65"/>
      <c r="F39" s="65"/>
      <c r="G39" s="65"/>
      <c r="H39" s="66"/>
      <c r="I39" s="66"/>
      <c r="J39" s="66"/>
      <c r="K39" s="65"/>
      <c r="L39" s="65"/>
      <c r="M39" s="65"/>
      <c r="N39" s="65"/>
    </row>
    <row r="40" ht="12">
      <c r="A40" t="s">
        <v>38</v>
      </c>
    </row>
  </sheetData>
  <mergeCells count="39">
    <mergeCell ref="A5:B7"/>
    <mergeCell ref="C5:J5"/>
    <mergeCell ref="K5:L6"/>
    <mergeCell ref="M5:N6"/>
    <mergeCell ref="C6:D6"/>
    <mergeCell ref="E6:F6"/>
    <mergeCell ref="G6:H6"/>
    <mergeCell ref="I6:J6"/>
    <mergeCell ref="A8:N8"/>
    <mergeCell ref="A9:N9"/>
    <mergeCell ref="A10:B10"/>
    <mergeCell ref="A11:B11"/>
    <mergeCell ref="A12:B12"/>
    <mergeCell ref="A13:B13"/>
    <mergeCell ref="A14:B14"/>
    <mergeCell ref="A15:B15"/>
    <mergeCell ref="A16:N16"/>
    <mergeCell ref="A17:B17"/>
    <mergeCell ref="A18:B18"/>
    <mergeCell ref="A19:B19"/>
    <mergeCell ref="A20:B20"/>
    <mergeCell ref="A21:B21"/>
    <mergeCell ref="A22:B22"/>
    <mergeCell ref="A23:B23"/>
    <mergeCell ref="A24:B24"/>
    <mergeCell ref="A25:N25"/>
    <mergeCell ref="A26:B26"/>
    <mergeCell ref="A27:B27"/>
    <mergeCell ref="A28:B28"/>
    <mergeCell ref="A29:B29"/>
    <mergeCell ref="A30:B30"/>
    <mergeCell ref="A31:B31"/>
    <mergeCell ref="A36:B36"/>
    <mergeCell ref="A37:B37"/>
    <mergeCell ref="A38:B38"/>
    <mergeCell ref="A32:B32"/>
    <mergeCell ref="A33:B33"/>
    <mergeCell ref="A34:B34"/>
    <mergeCell ref="A35:B35"/>
  </mergeCells>
  <printOptions/>
  <pageMargins left="0.75" right="0.51" top="0.67" bottom="0.73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Lucia Capecchi</cp:lastModifiedBy>
  <dcterms:created xsi:type="dcterms:W3CDTF">2003-07-29T12:21:01Z</dcterms:created>
  <dcterms:modified xsi:type="dcterms:W3CDTF">2003-07-29T12:22:23Z</dcterms:modified>
  <cp:category/>
  <cp:version/>
  <cp:contentType/>
  <cp:contentStatus/>
</cp:coreProperties>
</file>